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815" windowHeight="10095" tabRatio="854"/>
  </bookViews>
  <sheets>
    <sheet name="ΕΤΟΣ 2018" sheetId="20" r:id="rId1"/>
  </sheets>
  <definedNames>
    <definedName name="_xlnm.Print_Titles" localSheetId="0">'ΕΤΟΣ 2018'!$A:$A,'ΕΤΟΣ 2018'!$1:$1</definedName>
  </definedNames>
  <calcPr calcId="124519"/>
</workbook>
</file>

<file path=xl/calcChain.xml><?xml version="1.0" encoding="utf-8"?>
<calcChain xmlns="http://schemas.openxmlformats.org/spreadsheetml/2006/main">
  <c r="H8" i="20"/>
  <c r="H14"/>
  <c r="F8"/>
  <c r="D8"/>
  <c r="E8"/>
  <c r="I8"/>
  <c r="J8"/>
  <c r="K8"/>
  <c r="G8"/>
  <c r="O8"/>
  <c r="L8"/>
  <c r="M8"/>
  <c r="P8"/>
  <c r="N8"/>
  <c r="C8"/>
  <c r="B8"/>
  <c r="Q22"/>
  <c r="Q18"/>
  <c r="Q19"/>
  <c r="Q17"/>
  <c r="Q10"/>
  <c r="Q11"/>
  <c r="Q12"/>
  <c r="Q13"/>
  <c r="Q9"/>
  <c r="Q3"/>
  <c r="Q4"/>
  <c r="Q5"/>
  <c r="Q6"/>
  <c r="Q8" s="1"/>
  <c r="Q2"/>
  <c r="D14" l="1"/>
  <c r="E14"/>
  <c r="I14"/>
  <c r="J14"/>
  <c r="K14"/>
  <c r="G14"/>
  <c r="O14"/>
  <c r="L14"/>
  <c r="M14"/>
  <c r="P14"/>
  <c r="N14"/>
  <c r="B14"/>
  <c r="F14"/>
  <c r="C14"/>
  <c r="Q7"/>
  <c r="Q14" l="1"/>
</calcChain>
</file>

<file path=xl/comments1.xml><?xml version="1.0" encoding="utf-8"?>
<comments xmlns="http://schemas.openxmlformats.org/spreadsheetml/2006/main">
  <authors>
    <author>skiralidou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161"/>
          </rPr>
          <t>skiralidou:</t>
        </r>
        <r>
          <rPr>
            <sz val="9"/>
            <color indexed="81"/>
            <rFont val="Tahoma"/>
            <family val="2"/>
            <charset val="161"/>
          </rPr>
          <t xml:space="preserve">
+1 κλίνη ΜΕΘ ΜΑΡΤΙΟ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161"/>
          </rPr>
          <t>skiralidou:</t>
        </r>
        <r>
          <rPr>
            <sz val="9"/>
            <color indexed="81"/>
            <rFont val="Tahoma"/>
            <family val="2"/>
            <charset val="161"/>
          </rPr>
          <t xml:space="preserve">
-1 κλίνη Φεβρουάριο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161"/>
          </rPr>
          <t>skiralidou:</t>
        </r>
        <r>
          <rPr>
            <sz val="9"/>
            <color indexed="81"/>
            <rFont val="Tahoma"/>
            <family val="2"/>
            <charset val="161"/>
          </rPr>
          <t xml:space="preserve">
+1 κλίνη ΜΕΘ τον Ιούνιο</t>
        </r>
      </text>
    </comment>
    <comment ref="O3" authorId="0">
      <text>
        <r>
          <rPr>
            <b/>
            <sz val="9"/>
            <color indexed="81"/>
            <rFont val="Tahoma"/>
            <family val="2"/>
            <charset val="161"/>
          </rPr>
          <t>skiralidou:</t>
        </r>
        <r>
          <rPr>
            <sz val="9"/>
            <color indexed="81"/>
            <rFont val="Tahoma"/>
            <family val="2"/>
            <charset val="161"/>
          </rPr>
          <t xml:space="preserve">
-4 κλίνες ΠΑΙΔΙΑΤΡΙΚΗ Απρίλιο</t>
        </r>
      </text>
    </comment>
  </commentList>
</comments>
</file>

<file path=xl/sharedStrings.xml><?xml version="1.0" encoding="utf-8"?>
<sst xmlns="http://schemas.openxmlformats.org/spreadsheetml/2006/main" count="40" uniqueCount="36">
  <si>
    <t>ΑΡΙΘΜΟΣ ΟΡΓΑΝΙΚΩΝ ΚΛΙΝΩΝ</t>
  </si>
  <si>
    <t>ΑΡΙΘΜΟΣ ΑΝΕΠΤΥΓΜΕΝΩΝ ΚΛΙΝΩΝ</t>
  </si>
  <si>
    <t>ΑΡΙΘΜΟΣ ΕΙΣΑΓΩΓΩΝ</t>
  </si>
  <si>
    <t>ΑΡΙΘΜΟΣ ΝΟΣΗΛΕΥΘΕΝΤΩΝ</t>
  </si>
  <si>
    <t>ΗΜΕΡΕΣ ΝΟΣΗΛΕΙΑΣ</t>
  </si>
  <si>
    <t>Μέση Διάρκεια Νοσηλείας</t>
  </si>
  <si>
    <t>% Κάλυψης Κλινών</t>
  </si>
  <si>
    <t>Συνολο εργαστηριακών εξετάσεων</t>
  </si>
  <si>
    <t>Συνολο Χειρουργικών επεμβασεων</t>
  </si>
  <si>
    <t>ΑΡΙΘΜΟΣ ΕΞΕΤΑΣΘΕΝΤΩΝ ΣΤΑ ΤΕΙ</t>
  </si>
  <si>
    <t>ΑΡΙΘΜΟΣ ΕΞΕΤΑΣΘΕΝΤΩΝ ΣΤΑ ΤΕΠ</t>
  </si>
  <si>
    <t>ΣΥΝΟΛΙΚΟΣ ΑΡΙΘΜΟΣ ΕΞΕΤΑΣΘΕΝΤΩΝ</t>
  </si>
  <si>
    <t xml:space="preserve"> Γ.Ν. "ΠΑΠΑΓΕΩΡΓΙΟΥ"</t>
  </si>
  <si>
    <t>Γ.Ν. ΒΕΡΟΙΑΣ</t>
  </si>
  <si>
    <t>Γ.Ν. ΓΙΑΝΝΙΤΣΩΝ</t>
  </si>
  <si>
    <t>Γ.Ν. ΓΡΕΒΕΝΩΝ</t>
  </si>
  <si>
    <t>Γ.Ν. ΕΔΕΣΣΑΣ</t>
  </si>
  <si>
    <t>Γ.Ν. ΚΑΣΤΟΡΙΑΣ</t>
  </si>
  <si>
    <t>Γ.Ν. ΚΑΤΕΡΙΝΗΣ</t>
  </si>
  <si>
    <t xml:space="preserve"> Γ.Ν. ΚΟΖΑΝΗΣ "ΜΑΜΑΤΣΕΙΟ"</t>
  </si>
  <si>
    <t>Γ.Ν. ΝΑΟΥΣΑΣ</t>
  </si>
  <si>
    <t xml:space="preserve"> Γ.Ν. ΠΤΟΛΕΜΑΪΔΑΣ "ΜΠΟΔΟΣΑΚΕΙΟ"</t>
  </si>
  <si>
    <t>Γ.Ν.Θ. "ΑΓ. ΔΗΜΗΤΡΙΟΣ"</t>
  </si>
  <si>
    <t xml:space="preserve"> Γ.Ν.Θ. "Γ. ΓΕΝΝΗΜΑΤΑΣ"</t>
  </si>
  <si>
    <t>Γ.Ν.Θ. "Γ. ΠΑΠΑΝΙΚΟΛΑΟΥ"</t>
  </si>
  <si>
    <t>Γ.Ν. ΦΛΩΡΙΝΑΣ "Ε. ΔΗΜΗΤΡΙΟΥ"</t>
  </si>
  <si>
    <t>Ψ. Ν. Θ.</t>
  </si>
  <si>
    <t>ΑΡΙΘΜΟΣ ΕΞΕΤΑΣΘΕΝΤΩΝ ΣΤΗΝ ΟΛΟΗΜΕΡΗ</t>
  </si>
  <si>
    <t>Μονάδα Τεχνητού Νεφρού</t>
  </si>
  <si>
    <t>ΑΝΕΠΤΥΓΜΕΝΕΣ ΘΕΣΕΙΣ (ΕΔΡΕΣ)</t>
  </si>
  <si>
    <t>ΣΥΝΕΔΡΙΕΣ</t>
  </si>
  <si>
    <t>ΠΕΡΙΣΤΑΤΙΚΑ (ΑΣΘΕΝΕΙΣ)</t>
  </si>
  <si>
    <t>-</t>
  </si>
  <si>
    <t>Χημειοθεραπείες σε ΕΣΩΤΕΡΙΚΟΥΣ ασθενείς</t>
  </si>
  <si>
    <t>ΕΤΟΣ 2018</t>
  </si>
  <si>
    <t>ΣΥΝΟΛΑ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</si>
</sst>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DB9F3"/>
      <color rgb="FF82E674"/>
      <color rgb="FFB8DEF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topLeftCell="D1" workbookViewId="0">
      <selection activeCell="S21" sqref="S21"/>
    </sheetView>
  </sheetViews>
  <sheetFormatPr defaultColWidth="16.42578125" defaultRowHeight="15"/>
  <cols>
    <col min="1" max="1" width="41.42578125" style="3" bestFit="1" customWidth="1"/>
    <col min="2" max="2" width="16.42578125" style="3"/>
    <col min="3" max="3" width="18.42578125" style="3" customWidth="1"/>
    <col min="4" max="16" width="16.42578125" style="3"/>
    <col min="17" max="17" width="16.42578125" style="14"/>
    <col min="18" max="16384" width="16.42578125" style="3"/>
  </cols>
  <sheetData>
    <row r="1" spans="1:22" s="5" customFormat="1" ht="60">
      <c r="A1" s="11" t="s">
        <v>34</v>
      </c>
      <c r="B1" s="4" t="s">
        <v>12</v>
      </c>
      <c r="C1" s="4" t="s">
        <v>24</v>
      </c>
      <c r="D1" s="4" t="s">
        <v>23</v>
      </c>
      <c r="E1" s="4" t="s">
        <v>22</v>
      </c>
      <c r="F1" s="4" t="s">
        <v>26</v>
      </c>
      <c r="G1" s="4" t="s">
        <v>18</v>
      </c>
      <c r="H1" s="4" t="s">
        <v>13</v>
      </c>
      <c r="I1" s="4" t="s">
        <v>20</v>
      </c>
      <c r="J1" s="4" t="s">
        <v>16</v>
      </c>
      <c r="K1" s="4" t="s">
        <v>14</v>
      </c>
      <c r="L1" s="4" t="s">
        <v>19</v>
      </c>
      <c r="M1" s="4" t="s">
        <v>21</v>
      </c>
      <c r="N1" s="4" t="s">
        <v>15</v>
      </c>
      <c r="O1" s="4" t="s">
        <v>17</v>
      </c>
      <c r="P1" s="4" t="s">
        <v>25</v>
      </c>
      <c r="Q1" s="4" t="s">
        <v>35</v>
      </c>
    </row>
    <row r="2" spans="1:22">
      <c r="A2" s="11" t="s">
        <v>0</v>
      </c>
      <c r="B2" s="2">
        <v>800</v>
      </c>
      <c r="C2" s="2">
        <v>650</v>
      </c>
      <c r="D2" s="2">
        <v>280</v>
      </c>
      <c r="E2" s="2">
        <v>175</v>
      </c>
      <c r="F2" s="2">
        <v>650</v>
      </c>
      <c r="G2" s="2">
        <v>450</v>
      </c>
      <c r="H2" s="2">
        <v>210</v>
      </c>
      <c r="I2" s="2">
        <v>120</v>
      </c>
      <c r="J2" s="2">
        <v>175</v>
      </c>
      <c r="K2" s="2">
        <v>175</v>
      </c>
      <c r="L2" s="2">
        <v>200</v>
      </c>
      <c r="M2" s="2">
        <v>200</v>
      </c>
      <c r="N2" s="2">
        <v>110</v>
      </c>
      <c r="O2" s="2">
        <v>120</v>
      </c>
      <c r="P2" s="2">
        <v>110</v>
      </c>
      <c r="Q2" s="13">
        <f>SUM(B2:P2)</f>
        <v>4425</v>
      </c>
      <c r="V2" s="12"/>
    </row>
    <row r="3" spans="1:22">
      <c r="A3" s="11" t="s">
        <v>1</v>
      </c>
      <c r="B3" s="8">
        <v>685</v>
      </c>
      <c r="C3" s="2">
        <v>600</v>
      </c>
      <c r="D3" s="2">
        <v>273</v>
      </c>
      <c r="E3" s="2">
        <v>146</v>
      </c>
      <c r="F3" s="2">
        <v>604</v>
      </c>
      <c r="G3" s="2">
        <v>374</v>
      </c>
      <c r="H3" s="2">
        <v>178</v>
      </c>
      <c r="I3" s="2">
        <v>120</v>
      </c>
      <c r="J3" s="2">
        <v>157</v>
      </c>
      <c r="K3" s="2">
        <v>170</v>
      </c>
      <c r="L3" s="2">
        <v>188</v>
      </c>
      <c r="M3" s="2">
        <v>194</v>
      </c>
      <c r="N3" s="2">
        <v>95</v>
      </c>
      <c r="O3" s="1">
        <v>95</v>
      </c>
      <c r="P3" s="2">
        <v>102</v>
      </c>
      <c r="Q3" s="13">
        <f>SUM(B3:P3)</f>
        <v>3981</v>
      </c>
      <c r="V3" s="12"/>
    </row>
    <row r="4" spans="1:22">
      <c r="A4" s="11" t="s">
        <v>2</v>
      </c>
      <c r="B4" s="2">
        <v>50846</v>
      </c>
      <c r="C4" s="2">
        <v>45847</v>
      </c>
      <c r="D4" s="2">
        <v>11433</v>
      </c>
      <c r="E4" s="2">
        <v>13420</v>
      </c>
      <c r="F4" s="2">
        <v>3772</v>
      </c>
      <c r="G4" s="2">
        <v>14156</v>
      </c>
      <c r="H4" s="2">
        <v>10840</v>
      </c>
      <c r="I4" s="2">
        <v>7067</v>
      </c>
      <c r="J4" s="2">
        <v>7821</v>
      </c>
      <c r="K4" s="2">
        <v>9374</v>
      </c>
      <c r="L4" s="2">
        <v>8713</v>
      </c>
      <c r="M4" s="2">
        <v>11742</v>
      </c>
      <c r="N4" s="2">
        <v>5862</v>
      </c>
      <c r="O4" s="2">
        <v>5015</v>
      </c>
      <c r="P4" s="2">
        <v>4477</v>
      </c>
      <c r="Q4" s="13">
        <f>SUM(B4:P4)</f>
        <v>210385</v>
      </c>
      <c r="V4" s="12"/>
    </row>
    <row r="5" spans="1:22">
      <c r="A5" s="11" t="s">
        <v>3</v>
      </c>
      <c r="B5" s="2">
        <v>66540</v>
      </c>
      <c r="C5" s="2">
        <v>56317</v>
      </c>
      <c r="D5" s="2">
        <v>14189</v>
      </c>
      <c r="E5" s="2">
        <v>14354</v>
      </c>
      <c r="F5" s="2">
        <v>11182</v>
      </c>
      <c r="G5" s="2">
        <v>17337</v>
      </c>
      <c r="H5" s="2">
        <v>12510</v>
      </c>
      <c r="I5" s="2">
        <v>7596</v>
      </c>
      <c r="J5" s="2">
        <v>9521</v>
      </c>
      <c r="K5" s="2">
        <v>11277</v>
      </c>
      <c r="L5" s="2">
        <v>12371</v>
      </c>
      <c r="M5" s="2">
        <v>12785</v>
      </c>
      <c r="N5" s="2">
        <v>6237</v>
      </c>
      <c r="O5" s="2">
        <v>5500</v>
      </c>
      <c r="P5" s="2">
        <v>4832</v>
      </c>
      <c r="Q5" s="13">
        <f>SUM(B5:P5)</f>
        <v>262548</v>
      </c>
      <c r="V5" s="12"/>
    </row>
    <row r="6" spans="1:22">
      <c r="A6" s="11" t="s">
        <v>4</v>
      </c>
      <c r="B6" s="2">
        <v>199203</v>
      </c>
      <c r="C6" s="2">
        <v>164636</v>
      </c>
      <c r="D6" s="2">
        <v>43401</v>
      </c>
      <c r="E6" s="2">
        <v>31637</v>
      </c>
      <c r="F6" s="2">
        <v>229525</v>
      </c>
      <c r="G6" s="2">
        <v>104533</v>
      </c>
      <c r="H6" s="2">
        <v>37196</v>
      </c>
      <c r="I6" s="2">
        <v>19649</v>
      </c>
      <c r="J6" s="2">
        <v>26340</v>
      </c>
      <c r="K6" s="2">
        <v>35977</v>
      </c>
      <c r="L6" s="2">
        <v>36900</v>
      </c>
      <c r="M6" s="2">
        <v>34839</v>
      </c>
      <c r="N6" s="2">
        <v>14327</v>
      </c>
      <c r="O6" s="2">
        <v>15141</v>
      </c>
      <c r="P6" s="2">
        <v>12594</v>
      </c>
      <c r="Q6" s="13">
        <f>SUM(B6:P6)</f>
        <v>1005898</v>
      </c>
      <c r="V6" s="12"/>
    </row>
    <row r="7" spans="1:22">
      <c r="A7" s="7" t="s">
        <v>5</v>
      </c>
      <c r="B7" s="6">
        <v>2.9937330928764654</v>
      </c>
      <c r="C7" s="6">
        <v>2.9233801516416</v>
      </c>
      <c r="D7" s="6">
        <v>3.0587779265628305</v>
      </c>
      <c r="E7" s="6">
        <v>2.2040546189215551</v>
      </c>
      <c r="F7" s="6">
        <v>20.526292255410482</v>
      </c>
      <c r="G7" s="6">
        <v>6.0294745342331426</v>
      </c>
      <c r="H7" s="6">
        <v>2.9733013589128698</v>
      </c>
      <c r="I7" s="6">
        <v>2.5867561874670879</v>
      </c>
      <c r="J7" s="6">
        <v>2.7665161222560655</v>
      </c>
      <c r="K7" s="6">
        <v>3.1902988383435309</v>
      </c>
      <c r="L7" s="6">
        <v>2.9827823134750626</v>
      </c>
      <c r="M7" s="6">
        <v>2.7249902229174814</v>
      </c>
      <c r="N7" s="6">
        <v>2.2970979637646303</v>
      </c>
      <c r="O7" s="6">
        <v>2.7529090909090908</v>
      </c>
      <c r="P7" s="6">
        <v>2.6063741721854305</v>
      </c>
      <c r="Q7" s="6">
        <f>Q6/Q5</f>
        <v>3.8312918018800373</v>
      </c>
      <c r="V7" s="12"/>
    </row>
    <row r="8" spans="1:22">
      <c r="A8" s="7" t="s">
        <v>6</v>
      </c>
      <c r="B8" s="6">
        <f>(B6*100)/(B3*364)</f>
        <v>79.892115184085981</v>
      </c>
      <c r="C8" s="6">
        <f>(C6*100)/(C3*364)</f>
        <v>75.382783882783883</v>
      </c>
      <c r="D8" s="6">
        <f t="shared" ref="D8:Q8" si="0">(D6*100)/(D3*364)</f>
        <v>43.675280763192852</v>
      </c>
      <c r="E8" s="6">
        <f t="shared" si="0"/>
        <v>59.530709017010388</v>
      </c>
      <c r="F8" s="6">
        <f>(F6*100)/(F3*364)</f>
        <v>104.39787861145477</v>
      </c>
      <c r="G8" s="6">
        <f>(G6*100)/(G3*364)</f>
        <v>76.785714285714292</v>
      </c>
      <c r="H8" s="6">
        <f t="shared" si="0"/>
        <v>57.40832201506359</v>
      </c>
      <c r="I8" s="6">
        <f t="shared" si="0"/>
        <v>44.983974358974358</v>
      </c>
      <c r="J8" s="6">
        <f t="shared" si="0"/>
        <v>46.090851823335903</v>
      </c>
      <c r="K8" s="6">
        <f t="shared" si="0"/>
        <v>58.139948287007108</v>
      </c>
      <c r="L8" s="6">
        <f>(L6*100)/(L3*364)</f>
        <v>53.922141688099138</v>
      </c>
      <c r="M8" s="6">
        <f>(M6*100)/(M3*364)</f>
        <v>49.335844567803328</v>
      </c>
      <c r="N8" s="6">
        <f>(N6*100)/(N3*364)</f>
        <v>41.431463273568539</v>
      </c>
      <c r="O8" s="6">
        <f>(O6*100)/(O3*364)</f>
        <v>43.785425101214578</v>
      </c>
      <c r="P8" s="6">
        <f t="shared" si="0"/>
        <v>33.920491273432447</v>
      </c>
      <c r="Q8" s="6">
        <f t="shared" si="0"/>
        <v>69.416127705502234</v>
      </c>
      <c r="V8" s="12"/>
    </row>
    <row r="9" spans="1:22">
      <c r="A9" s="11" t="s">
        <v>7</v>
      </c>
      <c r="B9" s="2">
        <v>3231359</v>
      </c>
      <c r="C9" s="2">
        <v>2726483</v>
      </c>
      <c r="D9" s="2">
        <v>985591</v>
      </c>
      <c r="E9" s="2">
        <v>534133</v>
      </c>
      <c r="F9" s="2">
        <v>292461</v>
      </c>
      <c r="G9" s="2">
        <v>1068424</v>
      </c>
      <c r="H9" s="2">
        <v>977389</v>
      </c>
      <c r="I9" s="2">
        <v>323180</v>
      </c>
      <c r="J9" s="2">
        <v>646577</v>
      </c>
      <c r="K9" s="2">
        <v>781717</v>
      </c>
      <c r="L9" s="2">
        <v>752023</v>
      </c>
      <c r="M9" s="2">
        <v>683550</v>
      </c>
      <c r="N9" s="2">
        <v>344772</v>
      </c>
      <c r="O9" s="2">
        <v>669784</v>
      </c>
      <c r="P9" s="2">
        <v>306863</v>
      </c>
      <c r="Q9" s="13">
        <f t="shared" ref="Q9:Q14" si="1">SUM(B9:P9)</f>
        <v>14324306</v>
      </c>
      <c r="V9" s="12"/>
    </row>
    <row r="10" spans="1:22">
      <c r="A10" s="11" t="s">
        <v>8</v>
      </c>
      <c r="B10" s="2">
        <v>20310</v>
      </c>
      <c r="C10" s="2">
        <v>10140</v>
      </c>
      <c r="D10" s="2">
        <v>4736</v>
      </c>
      <c r="E10" s="2">
        <v>6911</v>
      </c>
      <c r="F10" s="2">
        <v>0</v>
      </c>
      <c r="G10" s="2">
        <v>1909</v>
      </c>
      <c r="H10" s="2">
        <v>2492</v>
      </c>
      <c r="I10" s="2">
        <v>1923</v>
      </c>
      <c r="J10" s="2">
        <v>2029</v>
      </c>
      <c r="K10" s="2">
        <v>2190</v>
      </c>
      <c r="L10" s="2">
        <v>3115</v>
      </c>
      <c r="M10" s="2">
        <v>3323</v>
      </c>
      <c r="N10" s="2">
        <v>940</v>
      </c>
      <c r="O10" s="2">
        <v>1450</v>
      </c>
      <c r="P10" s="2">
        <v>1033</v>
      </c>
      <c r="Q10" s="13">
        <f t="shared" si="1"/>
        <v>62501</v>
      </c>
      <c r="V10" s="12"/>
    </row>
    <row r="11" spans="1:22">
      <c r="A11" s="11" t="s">
        <v>9</v>
      </c>
      <c r="B11" s="2">
        <v>207692</v>
      </c>
      <c r="C11" s="2">
        <v>124483</v>
      </c>
      <c r="D11" s="2">
        <v>45261</v>
      </c>
      <c r="E11" s="2">
        <v>47820</v>
      </c>
      <c r="F11" s="2">
        <v>53139</v>
      </c>
      <c r="G11" s="2">
        <v>81359</v>
      </c>
      <c r="H11" s="2">
        <v>51816</v>
      </c>
      <c r="I11" s="2">
        <v>21371</v>
      </c>
      <c r="J11" s="2">
        <v>42142</v>
      </c>
      <c r="K11" s="2">
        <v>59397</v>
      </c>
      <c r="L11" s="2">
        <v>57814</v>
      </c>
      <c r="M11" s="2">
        <v>56030</v>
      </c>
      <c r="N11" s="2">
        <v>28484</v>
      </c>
      <c r="O11" s="2">
        <v>33188</v>
      </c>
      <c r="P11" s="2">
        <v>36787</v>
      </c>
      <c r="Q11" s="13">
        <f t="shared" si="1"/>
        <v>946783</v>
      </c>
      <c r="V11" s="12"/>
    </row>
    <row r="12" spans="1:22">
      <c r="A12" s="11" t="s">
        <v>10</v>
      </c>
      <c r="B12" s="2">
        <v>103798</v>
      </c>
      <c r="C12" s="2">
        <v>84875</v>
      </c>
      <c r="D12" s="2">
        <v>57522</v>
      </c>
      <c r="E12" s="2">
        <v>36330</v>
      </c>
      <c r="F12" s="2">
        <v>4842</v>
      </c>
      <c r="G12" s="2">
        <v>55317</v>
      </c>
      <c r="H12" s="2">
        <v>62353</v>
      </c>
      <c r="I12" s="2">
        <v>19417</v>
      </c>
      <c r="J12" s="2">
        <v>28385</v>
      </c>
      <c r="K12" s="2">
        <v>54217</v>
      </c>
      <c r="L12" s="2">
        <v>49851</v>
      </c>
      <c r="M12" s="2">
        <v>31561</v>
      </c>
      <c r="N12" s="2">
        <v>18753</v>
      </c>
      <c r="O12" s="2">
        <v>23614</v>
      </c>
      <c r="P12" s="2">
        <v>28571</v>
      </c>
      <c r="Q12" s="13">
        <f t="shared" si="1"/>
        <v>659406</v>
      </c>
      <c r="V12" s="12"/>
    </row>
    <row r="13" spans="1:22">
      <c r="A13" s="11" t="s">
        <v>27</v>
      </c>
      <c r="B13" s="2">
        <v>30624</v>
      </c>
      <c r="C13" s="2">
        <v>3350</v>
      </c>
      <c r="D13" s="2">
        <v>467</v>
      </c>
      <c r="E13" s="2">
        <v>1414</v>
      </c>
      <c r="F13" s="2">
        <v>1573</v>
      </c>
      <c r="G13" s="2">
        <v>1975</v>
      </c>
      <c r="H13" s="2">
        <v>1850</v>
      </c>
      <c r="I13" s="2">
        <v>1072</v>
      </c>
      <c r="J13" s="2">
        <v>222</v>
      </c>
      <c r="K13" s="2">
        <v>1211</v>
      </c>
      <c r="L13" s="2">
        <v>0</v>
      </c>
      <c r="M13" s="2">
        <v>0</v>
      </c>
      <c r="N13" s="2">
        <v>0</v>
      </c>
      <c r="O13" s="2">
        <v>0</v>
      </c>
      <c r="P13" s="2">
        <v>230</v>
      </c>
      <c r="Q13" s="13">
        <f t="shared" si="1"/>
        <v>43988</v>
      </c>
      <c r="V13" s="12"/>
    </row>
    <row r="14" spans="1:22">
      <c r="A14" s="11" t="s">
        <v>11</v>
      </c>
      <c r="B14" s="2">
        <f>SUM(B11:B13)</f>
        <v>342114</v>
      </c>
      <c r="C14" s="2">
        <f>SUM(C11:C13)</f>
        <v>212708</v>
      </c>
      <c r="D14" s="2">
        <f t="shared" ref="D14:P14" si="2">SUM(D11:D13)</f>
        <v>103250</v>
      </c>
      <c r="E14" s="2">
        <f t="shared" si="2"/>
        <v>85564</v>
      </c>
      <c r="F14" s="2">
        <f>SUM(F11:F13)</f>
        <v>59554</v>
      </c>
      <c r="G14" s="2">
        <f>SUM(G11:G13)</f>
        <v>138651</v>
      </c>
      <c r="H14" s="2">
        <f t="shared" si="2"/>
        <v>116019</v>
      </c>
      <c r="I14" s="2">
        <f t="shared" si="2"/>
        <v>41860</v>
      </c>
      <c r="J14" s="2">
        <f t="shared" si="2"/>
        <v>70749</v>
      </c>
      <c r="K14" s="2">
        <f t="shared" si="2"/>
        <v>114825</v>
      </c>
      <c r="L14" s="2">
        <f>SUM(L11:L13)</f>
        <v>107665</v>
      </c>
      <c r="M14" s="2">
        <f>SUM(M11:M13)</f>
        <v>87591</v>
      </c>
      <c r="N14" s="2">
        <f>SUM(N11:N13)</f>
        <v>47237</v>
      </c>
      <c r="O14" s="2">
        <f>SUM(O11:O13)</f>
        <v>56802</v>
      </c>
      <c r="P14" s="2">
        <f t="shared" si="2"/>
        <v>65588</v>
      </c>
      <c r="Q14" s="13">
        <f t="shared" si="1"/>
        <v>1650177</v>
      </c>
      <c r="V14" s="12"/>
    </row>
    <row r="15" spans="1:22">
      <c r="A15" s="9"/>
    </row>
    <row r="16" spans="1:22">
      <c r="A16" s="10" t="s">
        <v>28</v>
      </c>
    </row>
    <row r="17" spans="1:17">
      <c r="A17" s="11" t="s">
        <v>29</v>
      </c>
      <c r="B17" s="2">
        <v>35</v>
      </c>
      <c r="C17" s="2">
        <v>18</v>
      </c>
      <c r="D17" s="2" t="s">
        <v>32</v>
      </c>
      <c r="E17" s="2" t="s">
        <v>32</v>
      </c>
      <c r="F17" s="2" t="s">
        <v>32</v>
      </c>
      <c r="G17" s="2">
        <v>16</v>
      </c>
      <c r="H17" s="2">
        <v>16</v>
      </c>
      <c r="I17" s="2" t="s">
        <v>32</v>
      </c>
      <c r="J17" s="2">
        <v>22</v>
      </c>
      <c r="K17" s="2" t="s">
        <v>32</v>
      </c>
      <c r="L17" s="2">
        <v>11</v>
      </c>
      <c r="M17" s="2">
        <v>14</v>
      </c>
      <c r="N17" s="2">
        <v>9</v>
      </c>
      <c r="O17" s="2">
        <v>13</v>
      </c>
      <c r="P17" s="2">
        <v>9</v>
      </c>
      <c r="Q17" s="13">
        <f>SUM(B17:P17)</f>
        <v>163</v>
      </c>
    </row>
    <row r="18" spans="1:17">
      <c r="A18" s="11" t="s">
        <v>31</v>
      </c>
      <c r="B18" s="2">
        <v>2431</v>
      </c>
      <c r="C18" s="2">
        <v>1286</v>
      </c>
      <c r="D18" s="2">
        <v>0</v>
      </c>
      <c r="E18" s="2">
        <v>0</v>
      </c>
      <c r="F18" s="2">
        <v>0</v>
      </c>
      <c r="G18" s="2">
        <v>1030</v>
      </c>
      <c r="H18" s="2">
        <v>1077</v>
      </c>
      <c r="I18" s="2">
        <v>0</v>
      </c>
      <c r="J18" s="2">
        <v>904</v>
      </c>
      <c r="K18" s="2">
        <v>0</v>
      </c>
      <c r="L18" s="2">
        <v>527</v>
      </c>
      <c r="M18" s="2">
        <v>629</v>
      </c>
      <c r="N18" s="2">
        <v>438</v>
      </c>
      <c r="O18" s="2">
        <v>594</v>
      </c>
      <c r="P18" s="2">
        <v>441</v>
      </c>
      <c r="Q18" s="13">
        <f>SUM(B18:P18)</f>
        <v>9357</v>
      </c>
    </row>
    <row r="19" spans="1:17">
      <c r="A19" s="11" t="s">
        <v>30</v>
      </c>
      <c r="B19" s="2">
        <v>25140</v>
      </c>
      <c r="C19" s="2">
        <v>11172</v>
      </c>
      <c r="D19" s="2">
        <v>0</v>
      </c>
      <c r="E19" s="2">
        <v>0</v>
      </c>
      <c r="F19" s="2">
        <v>0</v>
      </c>
      <c r="G19" s="2">
        <v>10366</v>
      </c>
      <c r="H19" s="2">
        <v>12077</v>
      </c>
      <c r="I19" s="2">
        <v>0</v>
      </c>
      <c r="J19" s="2">
        <v>10604</v>
      </c>
      <c r="K19" s="2">
        <v>0</v>
      </c>
      <c r="L19" s="2">
        <v>5678</v>
      </c>
      <c r="M19" s="2">
        <v>7812</v>
      </c>
      <c r="N19" s="2">
        <v>5095</v>
      </c>
      <c r="O19" s="2">
        <v>6981</v>
      </c>
      <c r="P19" s="2">
        <v>5306</v>
      </c>
      <c r="Q19" s="13">
        <f>SUM(B19:P19)</f>
        <v>100231</v>
      </c>
    </row>
    <row r="20" spans="1:17">
      <c r="A20" s="9"/>
      <c r="C20" s="12"/>
      <c r="D20" s="12"/>
      <c r="F20" s="12"/>
    </row>
    <row r="21" spans="1:17">
      <c r="A21" s="10"/>
      <c r="C21" s="12"/>
      <c r="D21" s="12"/>
      <c r="F21" s="12"/>
    </row>
    <row r="22" spans="1:17">
      <c r="A22" s="11" t="s">
        <v>33</v>
      </c>
      <c r="B22" s="2">
        <v>14320</v>
      </c>
      <c r="C22" s="2">
        <v>14018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1052</v>
      </c>
      <c r="L22" s="2">
        <v>0</v>
      </c>
      <c r="M22" s="2">
        <v>1625</v>
      </c>
      <c r="N22" s="2">
        <v>0</v>
      </c>
      <c r="O22" s="2">
        <v>0</v>
      </c>
      <c r="P22" s="2">
        <v>0</v>
      </c>
      <c r="Q22" s="13">
        <f>SUM(B22:P22)</f>
        <v>31015</v>
      </c>
    </row>
  </sheetData>
  <pageMargins left="0.39370078740157483" right="0.23622047244094491" top="0.74803149606299213" bottom="0.74803149606299213" header="0.31496062992125984" footer="0.31496062992125984"/>
  <pageSetup paperSize="9" orientation="landscape" r:id="rId1"/>
  <headerFooter>
    <oddHeader>&amp;F</oddHeader>
    <oddFooter>Σελίδα &amp;P από &amp;N</oddFooter>
  </headerFooter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ΕΤΟΣ 2018</vt:lpstr>
      <vt:lpstr>'ΕΤΟΣ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skiralidou</dc:creator>
  <cp:lastModifiedBy>xpantazi</cp:lastModifiedBy>
  <cp:lastPrinted>2019-09-24T12:09:22Z</cp:lastPrinted>
  <dcterms:created xsi:type="dcterms:W3CDTF">2016-09-01T09:40:02Z</dcterms:created>
  <dcterms:modified xsi:type="dcterms:W3CDTF">2019-09-24T12:13:05Z</dcterms:modified>
</cp:coreProperties>
</file>